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<sst xmlns="http://schemas.openxmlformats.org/spreadsheetml/2006/main" count="17" uniqueCount="11">
  <si>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95 Percent Confidence Intervals for Percentages</t>
  </si>
  <si>
    <t>Sample Size</t>
  </si>
  <si>
    <t>Estimated Percentage</t>
  </si>
  <si>
    <t xml:space="preserve">        The confidence interval is the estimated percentage, plus or minus the figure in the table.</t>
  </si>
  <si>
    <t>1.96 * sqrt( p * (1-p) / (n - 1))</t>
  </si>
  <si>
    <t xml:space="preserve">        The figure in the table is calculated as:</t>
  </si>
  <si>
    <r>
      <t xml:space="preserve">where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 xml:space="preserve"> is the estimated percentage, and 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 xml:space="preserve"> is the sample size.</t>
    </r>
  </si>
  <si>
    <t xml:space="preserve">      *  This normal approximation to the binomial should not be used if the numerator is less than 10.</t>
  </si>
  <si>
    <t xml:space="preserve">          *</t>
  </si>
  <si>
    <t xml:space="preserve">  Based on Size of Percentage and Sample Size</t>
  </si>
  <si>
    <t xml:space="preserve">        For percentages over 50%, use (100 - percentage).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</si>
</sst>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 horizontal="center"/>
    </xf>
    <xf numFmtId="165" fontId="1" fillId="0" borderId="0" xfId="42" applyNumberFormat="1" applyFont="1" applyAlignment="1">
      <alignment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5" fontId="21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2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14.140625" style="0" customWidth="1"/>
  </cols>
  <sheetData>
    <row r="1" spans="1:9" ht="18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1.75" customHeight="1">
      <c r="A2" s="8" t="s">
        <v>9</v>
      </c>
      <c r="B2" s="8"/>
      <c r="C2" s="8"/>
      <c r="D2" s="8"/>
      <c r="E2" s="8"/>
      <c r="F2" s="8"/>
      <c r="G2" s="8"/>
      <c r="H2" s="8"/>
      <c r="I2" s="8"/>
    </row>
    <row r="5" spans="2:9" ht="15.75">
      <c r="B5" s="8" t="s">
        <v>2</v>
      </c>
      <c r="C5" s="8"/>
      <c r="D5" s="8"/>
      <c r="E5" s="8"/>
      <c r="F5" s="8"/>
      <c r="G5" s="8"/>
      <c r="H5" s="8"/>
      <c r="I5" s="8"/>
    </row>
    <row r="6" ht="12.75">
      <c r="E6" s="2"/>
    </row>
    <row r="7" spans="2:9" s="9" customFormat="1" ht="15">
      <c r="B7" s="9">
        <v>5</v>
      </c>
      <c r="C7" s="9">
        <v>10</v>
      </c>
      <c r="D7" s="9">
        <v>15</v>
      </c>
      <c r="E7" s="9">
        <v>20</v>
      </c>
      <c r="F7" s="9">
        <v>25</v>
      </c>
      <c r="G7" s="9">
        <v>30</v>
      </c>
      <c r="H7" s="9">
        <v>40</v>
      </c>
      <c r="I7" s="9">
        <v>50</v>
      </c>
    </row>
    <row r="8" spans="1:9" ht="15.75">
      <c r="A8" s="3" t="s">
        <v>1</v>
      </c>
      <c r="C8" s="2"/>
      <c r="F8" s="2"/>
      <c r="I8" s="2"/>
    </row>
    <row r="9" spans="1:9" ht="12.75">
      <c r="A9" s="5">
        <v>50</v>
      </c>
      <c r="B9" s="4" t="s">
        <v>8</v>
      </c>
      <c r="C9" s="6" t="s">
        <v>8</v>
      </c>
      <c r="D9" s="4" t="s">
        <v>8</v>
      </c>
      <c r="E9" s="1">
        <f aca="true" t="shared" si="0" ref="C9:I29">1.96*SQRT(E$7*(100-E$7)/($A9-1))</f>
        <v>11.2</v>
      </c>
      <c r="F9" s="7">
        <f t="shared" si="0"/>
        <v>12.12435565298214</v>
      </c>
      <c r="G9" s="1">
        <f t="shared" si="0"/>
        <v>12.831211945876351</v>
      </c>
      <c r="H9" s="1">
        <f t="shared" si="0"/>
        <v>13.717142559585797</v>
      </c>
      <c r="I9" s="7">
        <f t="shared" si="0"/>
        <v>14</v>
      </c>
    </row>
    <row r="10" spans="1:9" ht="12.75">
      <c r="A10" s="5">
        <v>75</v>
      </c>
      <c r="B10" s="4" t="s">
        <v>8</v>
      </c>
      <c r="C10" s="6" t="s">
        <v>8</v>
      </c>
      <c r="D10" s="1">
        <f t="shared" si="0"/>
        <v>8.135707082345684</v>
      </c>
      <c r="E10" s="1">
        <f t="shared" si="0"/>
        <v>9.11381487751543</v>
      </c>
      <c r="F10" s="7">
        <f t="shared" si="0"/>
        <v>9.865994011646157</v>
      </c>
      <c r="G10" s="1">
        <f t="shared" si="0"/>
        <v>10.441186636507288</v>
      </c>
      <c r="H10" s="1">
        <f t="shared" si="0"/>
        <v>11.162098030049387</v>
      </c>
      <c r="I10" s="7">
        <f t="shared" si="0"/>
        <v>11.39226859689429</v>
      </c>
    </row>
    <row r="11" spans="1:9" s="2" customFormat="1" ht="12.75">
      <c r="A11" s="5">
        <v>100</v>
      </c>
      <c r="B11" s="6" t="s">
        <v>8</v>
      </c>
      <c r="C11" s="7">
        <f t="shared" si="0"/>
        <v>5.909622353724168</v>
      </c>
      <c r="D11" s="10">
        <f t="shared" si="0"/>
        <v>7.033857513139679</v>
      </c>
      <c r="E11" s="10">
        <f t="shared" si="0"/>
        <v>7.879496471632223</v>
      </c>
      <c r="F11" s="7">
        <f t="shared" si="0"/>
        <v>8.529805141829193</v>
      </c>
      <c r="G11" s="10">
        <f t="shared" si="0"/>
        <v>9.02709725484803</v>
      </c>
      <c r="H11" s="10">
        <f t="shared" si="0"/>
        <v>9.650372892779687</v>
      </c>
      <c r="I11" s="7">
        <f t="shared" si="0"/>
        <v>9.849370589540278</v>
      </c>
    </row>
    <row r="12" spans="1:9" ht="12.75">
      <c r="A12" s="5">
        <v>150</v>
      </c>
      <c r="B12" s="4" t="s">
        <v>8</v>
      </c>
      <c r="C12" s="7">
        <f t="shared" si="0"/>
        <v>4.817083692651958</v>
      </c>
      <c r="D12" s="1">
        <f t="shared" si="0"/>
        <v>5.733476404229143</v>
      </c>
      <c r="E12" s="1">
        <f t="shared" si="0"/>
        <v>6.422778256869277</v>
      </c>
      <c r="F12" s="7">
        <f t="shared" si="0"/>
        <v>6.952861416653911</v>
      </c>
      <c r="G12" s="1">
        <f t="shared" si="0"/>
        <v>7.358216883504997</v>
      </c>
      <c r="H12" s="1">
        <f t="shared" si="0"/>
        <v>7.866264730186057</v>
      </c>
      <c r="I12" s="7">
        <f t="shared" si="0"/>
        <v>8.028472821086597</v>
      </c>
    </row>
    <row r="13" spans="1:9" ht="12.75">
      <c r="A13" s="5">
        <v>200</v>
      </c>
      <c r="B13" s="1">
        <f>1.96*SQRT(B$7*(100-B$7)/($A13-1))</f>
        <v>3.0281427048945413</v>
      </c>
      <c r="C13" s="7">
        <f t="shared" si="0"/>
        <v>4.168221485449014</v>
      </c>
      <c r="D13" s="1">
        <f t="shared" si="0"/>
        <v>4.961175902108118</v>
      </c>
      <c r="E13" s="1">
        <f t="shared" si="0"/>
        <v>5.557628647265353</v>
      </c>
      <c r="F13" s="7">
        <f t="shared" si="0"/>
        <v>6.016309491664926</v>
      </c>
      <c r="G13" s="1">
        <f t="shared" si="0"/>
        <v>6.367063490137128</v>
      </c>
      <c r="H13" s="1">
        <f t="shared" si="0"/>
        <v>6.806677182837216</v>
      </c>
      <c r="I13" s="7">
        <f t="shared" si="0"/>
        <v>6.947035809081692</v>
      </c>
    </row>
    <row r="14" spans="1:9" ht="12.75">
      <c r="A14" s="5"/>
      <c r="B14" s="1"/>
      <c r="C14" s="7"/>
      <c r="D14" s="1"/>
      <c r="E14" s="1"/>
      <c r="F14" s="7"/>
      <c r="G14" s="1"/>
      <c r="H14" s="1"/>
      <c r="I14" s="7"/>
    </row>
    <row r="15" spans="1:9" ht="12.75">
      <c r="A15" s="5">
        <v>250</v>
      </c>
      <c r="B15" s="1">
        <f aca="true" t="shared" si="1" ref="B15:I15">1.96*SQRT(B$7*(100-B$7)/($A15-1))</f>
        <v>2.7070931667851066</v>
      </c>
      <c r="C15" s="7">
        <f t="shared" si="1"/>
        <v>3.7262985930839303</v>
      </c>
      <c r="D15" s="1">
        <f t="shared" si="1"/>
        <v>4.435182450981467</v>
      </c>
      <c r="E15" s="1">
        <f t="shared" si="1"/>
        <v>4.968398124111906</v>
      </c>
      <c r="F15" s="7">
        <f t="shared" si="1"/>
        <v>5.378448739494827</v>
      </c>
      <c r="G15" s="1">
        <f t="shared" si="1"/>
        <v>5.692015121604853</v>
      </c>
      <c r="H15" s="1">
        <f t="shared" si="1"/>
        <v>6.08502012153765</v>
      </c>
      <c r="I15" s="7">
        <f t="shared" si="1"/>
        <v>6.210497655139884</v>
      </c>
    </row>
    <row r="16" spans="1:9" ht="12.75">
      <c r="A16" s="5">
        <v>300</v>
      </c>
      <c r="B16" s="1">
        <f>1.96*SQRT(B$7*(100-B$7)/($A16-1))</f>
        <v>2.4704000190618123</v>
      </c>
      <c r="C16" s="7">
        <f t="shared" si="0"/>
        <v>3.4004917999614928</v>
      </c>
      <c r="D16" s="1">
        <f t="shared" si="0"/>
        <v>4.047394801878641</v>
      </c>
      <c r="E16" s="1">
        <f t="shared" si="0"/>
        <v>4.533989066615323</v>
      </c>
      <c r="F16" s="7">
        <f t="shared" si="0"/>
        <v>4.908187140212206</v>
      </c>
      <c r="G16" s="1">
        <f t="shared" si="0"/>
        <v>5.194337024466724</v>
      </c>
      <c r="H16" s="1">
        <f t="shared" si="0"/>
        <v>5.552979856282655</v>
      </c>
      <c r="I16" s="7">
        <f t="shared" si="0"/>
        <v>5.667486333269154</v>
      </c>
    </row>
    <row r="17" spans="1:9" s="2" customFormat="1" ht="12.75">
      <c r="A17" s="5">
        <v>400</v>
      </c>
      <c r="B17" s="10">
        <f>1.96*SQRT(B$7*(100-B$7)/($A17-1))</f>
        <v>2.138535324312725</v>
      </c>
      <c r="C17" s="7">
        <f t="shared" si="0"/>
        <v>2.943681905011942</v>
      </c>
      <c r="D17" s="10">
        <f t="shared" si="0"/>
        <v>3.5036822735065765</v>
      </c>
      <c r="E17" s="10">
        <f t="shared" si="0"/>
        <v>3.9249092066825892</v>
      </c>
      <c r="F17" s="7">
        <f t="shared" si="0"/>
        <v>4.248838850668188</v>
      </c>
      <c r="G17" s="10">
        <f t="shared" si="0"/>
        <v>4.4965483838630105</v>
      </c>
      <c r="H17" s="10">
        <f t="shared" si="0"/>
        <v>4.807012421562132</v>
      </c>
      <c r="I17" s="7">
        <f t="shared" si="0"/>
        <v>4.906136508353237</v>
      </c>
    </row>
    <row r="18" spans="1:9" ht="12.75">
      <c r="A18" s="5">
        <v>500</v>
      </c>
      <c r="B18" s="1">
        <f>1.96*SQRT(B$7*(100-B$7)/($A18-1))</f>
        <v>1.9122849336159788</v>
      </c>
      <c r="C18" s="7">
        <f t="shared" si="0"/>
        <v>2.6322495084907698</v>
      </c>
      <c r="D18" s="1">
        <f t="shared" si="0"/>
        <v>3.133003578492321</v>
      </c>
      <c r="E18" s="1">
        <f t="shared" si="0"/>
        <v>3.5096660113210265</v>
      </c>
      <c r="F18" s="7">
        <f t="shared" si="0"/>
        <v>3.7993249057535152</v>
      </c>
      <c r="G18" s="1">
        <f t="shared" si="0"/>
        <v>4.0208275402230855</v>
      </c>
      <c r="H18" s="1">
        <f t="shared" si="0"/>
        <v>4.298445447662802</v>
      </c>
      <c r="I18" s="7">
        <f t="shared" si="0"/>
        <v>4.387082514151283</v>
      </c>
    </row>
    <row r="19" spans="1:9" ht="12.75">
      <c r="A19" s="5">
        <v>750</v>
      </c>
      <c r="B19" s="1">
        <f>1.96*SQRT(B$7*(100-B$7)/($A19-1))</f>
        <v>1.5608528701459952</v>
      </c>
      <c r="C19" s="7">
        <f t="shared" si="0"/>
        <v>2.148505240011097</v>
      </c>
      <c r="D19" s="1">
        <f t="shared" si="0"/>
        <v>2.557232733314754</v>
      </c>
      <c r="E19" s="1">
        <f t="shared" si="0"/>
        <v>2.8646736533481287</v>
      </c>
      <c r="F19" s="7">
        <f t="shared" si="0"/>
        <v>3.1011001966893206</v>
      </c>
      <c r="G19" s="1">
        <f t="shared" si="0"/>
        <v>3.2818959644533714</v>
      </c>
      <c r="H19" s="1">
        <f t="shared" si="0"/>
        <v>3.5084943651487275</v>
      </c>
      <c r="I19" s="7">
        <f t="shared" si="0"/>
        <v>3.580842066685161</v>
      </c>
    </row>
    <row r="20" spans="1:9" ht="12.75">
      <c r="A20" s="5"/>
      <c r="B20" s="1"/>
      <c r="C20" s="7"/>
      <c r="D20" s="1"/>
      <c r="E20" s="1"/>
      <c r="F20" s="7"/>
      <c r="G20" s="1"/>
      <c r="H20" s="1"/>
      <c r="I20" s="7"/>
    </row>
    <row r="21" spans="1:9" ht="12.75">
      <c r="A21" s="5">
        <v>1000</v>
      </c>
      <c r="B21" s="1">
        <f>1.96*SQRT(B$7*(100-B$7)/($A21-1))</f>
        <v>1.351512703079992</v>
      </c>
      <c r="C21" s="7">
        <f t="shared" si="0"/>
        <v>1.8603496716748982</v>
      </c>
      <c r="D21" s="1">
        <f t="shared" si="0"/>
        <v>2.2142590053882456</v>
      </c>
      <c r="E21" s="1">
        <f t="shared" si="0"/>
        <v>2.480466228899864</v>
      </c>
      <c r="F21" s="7">
        <f t="shared" si="0"/>
        <v>2.6851834593208355</v>
      </c>
      <c r="G21" s="1">
        <f t="shared" si="0"/>
        <v>2.8417310631788215</v>
      </c>
      <c r="H21" s="1">
        <f t="shared" si="0"/>
        <v>3.037938292505144</v>
      </c>
      <c r="I21" s="7">
        <f t="shared" si="0"/>
        <v>3.10058278612483</v>
      </c>
    </row>
    <row r="22" spans="1:9" ht="12.75">
      <c r="A22" s="5">
        <f>A21+1000</f>
        <v>2000</v>
      </c>
      <c r="B22" s="1">
        <f>1.96*SQRT(B$7*(100-B$7)/($A22-1))</f>
        <v>0.9554247318387277</v>
      </c>
      <c r="C22" s="7">
        <f t="shared" si="0"/>
        <v>1.3151367960771982</v>
      </c>
      <c r="D22" s="1">
        <f t="shared" si="0"/>
        <v>1.5653258838214106</v>
      </c>
      <c r="E22" s="1">
        <f t="shared" si="0"/>
        <v>1.7535157281029308</v>
      </c>
      <c r="F22" s="7">
        <f t="shared" si="0"/>
        <v>1.8982364580908808</v>
      </c>
      <c r="G22" s="1">
        <f t="shared" si="0"/>
        <v>2.0089046390818215</v>
      </c>
      <c r="H22" s="1">
        <f t="shared" si="0"/>
        <v>2.1476093948985526</v>
      </c>
      <c r="I22" s="7">
        <f t="shared" si="0"/>
        <v>2.1918946601286637</v>
      </c>
    </row>
    <row r="23" spans="1:9" ht="12.75">
      <c r="A23" s="5">
        <f aca="true" t="shared" si="2" ref="A23:A43">A22+1000</f>
        <v>3000</v>
      </c>
      <c r="B23" s="1">
        <f>1.96*SQRT(B$7*(100-B$7)/($A23-1))</f>
        <v>0.7800359940737887</v>
      </c>
      <c r="C23" s="7">
        <f t="shared" si="0"/>
        <v>1.0737151801553482</v>
      </c>
      <c r="D23" s="1">
        <f t="shared" si="0"/>
        <v>1.2779766852865686</v>
      </c>
      <c r="E23" s="1">
        <f t="shared" si="0"/>
        <v>1.4316202402071312</v>
      </c>
      <c r="F23" s="7">
        <f t="shared" si="0"/>
        <v>1.5497743707391947</v>
      </c>
      <c r="G23" s="1">
        <f t="shared" si="0"/>
        <v>1.64012702929501</v>
      </c>
      <c r="H23" s="1">
        <f t="shared" si="0"/>
        <v>1.7533695469740784</v>
      </c>
      <c r="I23" s="7">
        <f t="shared" si="0"/>
        <v>1.7895253002589138</v>
      </c>
    </row>
    <row r="24" spans="1:9" ht="12.75">
      <c r="A24" s="5">
        <f t="shared" si="2"/>
        <v>4000</v>
      </c>
      <c r="B24" s="1">
        <f>1.96*SQRT(B$7*(100-B$7)/($A24-1))</f>
        <v>0.6755028319844445</v>
      </c>
      <c r="C24" s="7">
        <f t="shared" si="0"/>
        <v>0.9298258675881248</v>
      </c>
      <c r="D24" s="1">
        <f t="shared" si="0"/>
        <v>1.106714147398059</v>
      </c>
      <c r="E24" s="1">
        <f t="shared" si="0"/>
        <v>1.2397678234508331</v>
      </c>
      <c r="F24" s="7">
        <f t="shared" si="0"/>
        <v>1.342088037378703</v>
      </c>
      <c r="G24" s="1">
        <f t="shared" si="0"/>
        <v>1.4203324737835226</v>
      </c>
      <c r="H24" s="1">
        <f t="shared" si="0"/>
        <v>1.5183992834877207</v>
      </c>
      <c r="I24" s="7">
        <f t="shared" si="0"/>
        <v>1.5497097793135413</v>
      </c>
    </row>
    <row r="25" spans="1:9" s="2" customFormat="1" ht="12.75">
      <c r="A25" s="5">
        <f t="shared" si="2"/>
        <v>5000</v>
      </c>
      <c r="B25" s="10">
        <f>1.96*SQRT(B$7*(100-B$7)/($A25-1))</f>
        <v>0.6041729926113879</v>
      </c>
      <c r="C25" s="7">
        <f t="shared" si="0"/>
        <v>0.8316407429082903</v>
      </c>
      <c r="D25" s="10">
        <f t="shared" si="0"/>
        <v>0.9898504739566266</v>
      </c>
      <c r="E25" s="10">
        <f t="shared" si="0"/>
        <v>1.1088543238777204</v>
      </c>
      <c r="F25" s="7">
        <f t="shared" si="0"/>
        <v>1.2003700169679044</v>
      </c>
      <c r="G25" s="10">
        <f t="shared" si="0"/>
        <v>1.2703522184621832</v>
      </c>
      <c r="H25" s="10">
        <f t="shared" si="0"/>
        <v>1.358063646289626</v>
      </c>
      <c r="I25" s="7">
        <f t="shared" si="0"/>
        <v>1.3860679048471505</v>
      </c>
    </row>
    <row r="26" spans="1:9" ht="12.75">
      <c r="A26" s="5"/>
      <c r="B26" s="1"/>
      <c r="C26" s="7"/>
      <c r="D26" s="1"/>
      <c r="E26" s="1"/>
      <c r="F26" s="7"/>
      <c r="G26" s="1"/>
      <c r="H26" s="1"/>
      <c r="I26" s="7"/>
    </row>
    <row r="27" spans="1:9" ht="12.75">
      <c r="A27" s="5">
        <f>A25+1000</f>
        <v>6000</v>
      </c>
      <c r="B27" s="1">
        <f>1.96*SQRT(B$7*(100-B$7)/($A27-1))</f>
        <v>0.5515227673394958</v>
      </c>
      <c r="C27" s="7">
        <f t="shared" si="0"/>
        <v>0.7591680024930811</v>
      </c>
      <c r="D27" s="1">
        <f t="shared" si="0"/>
        <v>0.9035906591740298</v>
      </c>
      <c r="E27" s="1">
        <f t="shared" si="0"/>
        <v>1.0122240033241081</v>
      </c>
      <c r="F27" s="7">
        <f t="shared" si="0"/>
        <v>1.0957646264988272</v>
      </c>
      <c r="G27" s="1">
        <f t="shared" si="0"/>
        <v>1.1596482788709894</v>
      </c>
      <c r="H27" s="1">
        <f t="shared" si="0"/>
        <v>1.2397161567706643</v>
      </c>
      <c r="I27" s="7">
        <f t="shared" si="0"/>
        <v>1.2652800041551353</v>
      </c>
    </row>
    <row r="28" spans="1:9" ht="12.75">
      <c r="A28" s="5">
        <f t="shared" si="2"/>
        <v>7000</v>
      </c>
      <c r="B28" s="1">
        <f>1.96*SQRT(B$7*(100-B$7)/($A28-1))</f>
        <v>0.5106047838796265</v>
      </c>
      <c r="C28" s="7">
        <f t="shared" si="0"/>
        <v>0.7028446272693847</v>
      </c>
      <c r="D28" s="1">
        <f t="shared" si="0"/>
        <v>0.8365524336716978</v>
      </c>
      <c r="E28" s="1">
        <f t="shared" si="0"/>
        <v>0.9371261696925128</v>
      </c>
      <c r="F28" s="7">
        <f t="shared" si="0"/>
        <v>1.0144688368811534</v>
      </c>
      <c r="G28" s="1">
        <f t="shared" si="0"/>
        <v>1.073612902084993</v>
      </c>
      <c r="H28" s="1">
        <f t="shared" si="0"/>
        <v>1.147740470177749</v>
      </c>
      <c r="I28" s="7">
        <f t="shared" si="0"/>
        <v>1.171407712115641</v>
      </c>
    </row>
    <row r="29" spans="1:9" ht="12.75">
      <c r="A29" s="5">
        <f t="shared" si="2"/>
        <v>8000</v>
      </c>
      <c r="B29" s="1">
        <f>1.96*SQRT(B$7*(100-B$7)/($A29-1))</f>
        <v>0.47762277525200775</v>
      </c>
      <c r="C29" s="7">
        <f t="shared" si="0"/>
        <v>0.6574450769864025</v>
      </c>
      <c r="D29" s="1">
        <f t="shared" si="0"/>
        <v>0.7825161604993729</v>
      </c>
      <c r="E29" s="1">
        <f t="shared" si="0"/>
        <v>0.87659343598187</v>
      </c>
      <c r="F29" s="7">
        <f t="shared" si="0"/>
        <v>0.9489402304387342</v>
      </c>
      <c r="G29" s="1">
        <f t="shared" si="0"/>
        <v>1.0042639435220864</v>
      </c>
      <c r="H29" s="1">
        <f t="shared" si="0"/>
        <v>1.0736033150143265</v>
      </c>
      <c r="I29" s="7">
        <f t="shared" si="0"/>
        <v>1.0957417949773374</v>
      </c>
    </row>
    <row r="30" spans="1:9" ht="12.75">
      <c r="A30" s="5">
        <f t="shared" si="2"/>
        <v>9000</v>
      </c>
      <c r="B30" s="1">
        <f>1.96*SQRT(B$7*(100-B$7)/($A30-1))</f>
        <v>0.450303943482315</v>
      </c>
      <c r="C30" s="7">
        <f aca="true" t="shared" si="3" ref="C30:I30">1.96*SQRT(C$7*(100-C$7)/($A30-1))</f>
        <v>0.6198408579528196</v>
      </c>
      <c r="D30" s="1">
        <f t="shared" si="3"/>
        <v>0.7377581873594428</v>
      </c>
      <c r="E30" s="1">
        <f t="shared" si="3"/>
        <v>0.8264544772704262</v>
      </c>
      <c r="F30" s="7">
        <f t="shared" si="3"/>
        <v>0.8946632154844725</v>
      </c>
      <c r="G30" s="1">
        <f t="shared" si="3"/>
        <v>0.9468225501317221</v>
      </c>
      <c r="H30" s="1">
        <f t="shared" si="3"/>
        <v>1.012195882475571</v>
      </c>
      <c r="I30" s="7">
        <f t="shared" si="3"/>
        <v>1.0330680965880328</v>
      </c>
    </row>
    <row r="31" spans="1:9" s="2" customFormat="1" ht="12.75">
      <c r="A31" s="5">
        <f>A30+1000</f>
        <v>10000</v>
      </c>
      <c r="B31" s="10">
        <f aca="true" t="shared" si="4" ref="B31:I43">1.96*SQRT(B$7*(100-B$7)/($A31-1))</f>
        <v>0.42719345667383823</v>
      </c>
      <c r="C31" s="7">
        <f t="shared" si="4"/>
        <v>0.5880294022051837</v>
      </c>
      <c r="D31" s="10">
        <f t="shared" si="4"/>
        <v>0.6998949816211928</v>
      </c>
      <c r="E31" s="10">
        <f t="shared" si="4"/>
        <v>0.784039202940245</v>
      </c>
      <c r="F31" s="7">
        <f t="shared" si="4"/>
        <v>0.848747334136444</v>
      </c>
      <c r="G31" s="10">
        <f t="shared" si="4"/>
        <v>0.898229748821629</v>
      </c>
      <c r="H31" s="10">
        <f t="shared" si="4"/>
        <v>0.9602479927710144</v>
      </c>
      <c r="I31" s="7">
        <f t="shared" si="4"/>
        <v>0.9800490036753061</v>
      </c>
    </row>
    <row r="32" spans="1:9" ht="12.75">
      <c r="A32" s="5"/>
      <c r="B32" s="1"/>
      <c r="C32" s="7"/>
      <c r="D32" s="1"/>
      <c r="E32" s="1"/>
      <c r="F32" s="7"/>
      <c r="G32" s="1"/>
      <c r="H32" s="1"/>
      <c r="I32" s="7"/>
    </row>
    <row r="33" spans="1:9" ht="12.75">
      <c r="A33" s="5">
        <f>A31+1000</f>
        <v>11000</v>
      </c>
      <c r="B33" s="1">
        <f t="shared" si="4"/>
        <v>0.4073111277138443</v>
      </c>
      <c r="C33" s="7">
        <f t="shared" si="4"/>
        <v>0.5606614876687062</v>
      </c>
      <c r="D33" s="1">
        <f t="shared" si="4"/>
        <v>0.6673206478044041</v>
      </c>
      <c r="E33" s="1">
        <f t="shared" si="4"/>
        <v>0.7475486502249415</v>
      </c>
      <c r="F33" s="7">
        <f t="shared" si="4"/>
        <v>0.8092451520744589</v>
      </c>
      <c r="G33" s="1">
        <f t="shared" si="4"/>
        <v>0.8564245688294655</v>
      </c>
      <c r="H33" s="1">
        <f t="shared" si="4"/>
        <v>0.9155563754787021</v>
      </c>
      <c r="I33" s="7">
        <f t="shared" si="4"/>
        <v>0.9344358127811769</v>
      </c>
    </row>
    <row r="34" spans="1:9" ht="12.75">
      <c r="A34" s="5">
        <f t="shared" si="2"/>
        <v>12000</v>
      </c>
      <c r="B34" s="1">
        <f t="shared" si="4"/>
        <v>0.38996923767633407</v>
      </c>
      <c r="C34" s="7">
        <f t="shared" si="4"/>
        <v>0.5367904730907582</v>
      </c>
      <c r="D34" s="1">
        <f t="shared" si="4"/>
        <v>0.6389084574502178</v>
      </c>
      <c r="E34" s="1">
        <f t="shared" si="4"/>
        <v>0.7157206307876777</v>
      </c>
      <c r="F34" s="7">
        <f t="shared" si="4"/>
        <v>0.7747903103434396</v>
      </c>
      <c r="G34" s="1">
        <f t="shared" si="4"/>
        <v>0.8199609917565186</v>
      </c>
      <c r="H34" s="1">
        <f t="shared" si="4"/>
        <v>0.8765751719063613</v>
      </c>
      <c r="I34" s="7">
        <f t="shared" si="4"/>
        <v>0.8946507884845971</v>
      </c>
    </row>
    <row r="35" spans="1:9" ht="12.75">
      <c r="A35" s="5">
        <f t="shared" si="2"/>
        <v>13000</v>
      </c>
      <c r="B35" s="1">
        <f t="shared" si="4"/>
        <v>0.37466912345860104</v>
      </c>
      <c r="C35" s="7">
        <f t="shared" si="4"/>
        <v>0.5157299515013704</v>
      </c>
      <c r="D35" s="1">
        <f t="shared" si="4"/>
        <v>0.6138414228504853</v>
      </c>
      <c r="E35" s="1">
        <f t="shared" si="4"/>
        <v>0.6876399353351604</v>
      </c>
      <c r="F35" s="7">
        <f t="shared" si="4"/>
        <v>0.744392065821172</v>
      </c>
      <c r="G35" s="1">
        <f t="shared" si="4"/>
        <v>0.787790513636978</v>
      </c>
      <c r="H35" s="1">
        <f t="shared" si="4"/>
        <v>0.8421834841657817</v>
      </c>
      <c r="I35" s="7">
        <f t="shared" si="4"/>
        <v>0.8595499191689505</v>
      </c>
    </row>
    <row r="36" spans="1:9" ht="12.75">
      <c r="A36" s="5">
        <f t="shared" si="2"/>
        <v>14000</v>
      </c>
      <c r="B36" s="1">
        <f t="shared" si="4"/>
        <v>0.361039209318112</v>
      </c>
      <c r="C36" s="7">
        <f t="shared" si="4"/>
        <v>0.49696845097057213</v>
      </c>
      <c r="D36" s="1">
        <f t="shared" si="4"/>
        <v>0.5915107706416912</v>
      </c>
      <c r="E36" s="1">
        <f t="shared" si="4"/>
        <v>0.6626246012940962</v>
      </c>
      <c r="F36" s="7">
        <f t="shared" si="4"/>
        <v>0.717312172366528</v>
      </c>
      <c r="G36" s="1">
        <f t="shared" si="4"/>
        <v>0.7591318481925323</v>
      </c>
      <c r="H36" s="1">
        <f t="shared" si="4"/>
        <v>0.811546082092841</v>
      </c>
      <c r="I36" s="7">
        <f t="shared" si="4"/>
        <v>0.8282807516176203</v>
      </c>
    </row>
    <row r="37" spans="1:9" s="2" customFormat="1" ht="12.75">
      <c r="A37" s="5">
        <f t="shared" si="2"/>
        <v>15000</v>
      </c>
      <c r="B37" s="10">
        <f t="shared" si="4"/>
        <v>0.34879618296623716</v>
      </c>
      <c r="C37" s="7">
        <f t="shared" si="4"/>
        <v>0.48011599371870023</v>
      </c>
      <c r="D37" s="10">
        <f t="shared" si="4"/>
        <v>0.571452334423471</v>
      </c>
      <c r="E37" s="10">
        <f t="shared" si="4"/>
        <v>0.6401546582916002</v>
      </c>
      <c r="F37" s="7">
        <f t="shared" si="4"/>
        <v>0.6929877455393406</v>
      </c>
      <c r="G37" s="10">
        <f t="shared" si="4"/>
        <v>0.733389294524962</v>
      </c>
      <c r="H37" s="10">
        <f t="shared" si="4"/>
        <v>0.7840261346400725</v>
      </c>
      <c r="I37" s="7">
        <f t="shared" si="4"/>
        <v>0.8001933228645003</v>
      </c>
    </row>
    <row r="38" spans="1:9" ht="12.75">
      <c r="A38" s="5"/>
      <c r="B38" s="1"/>
      <c r="C38" s="7"/>
      <c r="D38" s="1"/>
      <c r="E38" s="1"/>
      <c r="F38" s="7"/>
      <c r="G38" s="1"/>
      <c r="H38" s="1"/>
      <c r="I38" s="7"/>
    </row>
    <row r="39" spans="1:9" ht="12.75">
      <c r="A39" s="5">
        <f>A37+1000</f>
        <v>16000</v>
      </c>
      <c r="B39" s="1">
        <f t="shared" si="4"/>
        <v>0.33771974833325324</v>
      </c>
      <c r="C39" s="7">
        <f t="shared" si="4"/>
        <v>0.4648693434387283</v>
      </c>
      <c r="D39" s="1">
        <f t="shared" si="4"/>
        <v>0.5533051907985639</v>
      </c>
      <c r="E39" s="1">
        <f t="shared" si="4"/>
        <v>0.6198257912516377</v>
      </c>
      <c r="F39" s="7">
        <f t="shared" si="4"/>
        <v>0.6709811014308859</v>
      </c>
      <c r="G39" s="1">
        <f t="shared" si="4"/>
        <v>0.7100996515241318</v>
      </c>
      <c r="H39" s="1">
        <f t="shared" si="4"/>
        <v>0.759128458991677</v>
      </c>
      <c r="I39" s="7">
        <f t="shared" si="4"/>
        <v>0.7747822390645471</v>
      </c>
    </row>
    <row r="40" spans="1:9" ht="12.75">
      <c r="A40" s="5">
        <f t="shared" si="2"/>
        <v>17000</v>
      </c>
      <c r="B40" s="1">
        <f t="shared" si="4"/>
        <v>0.3276356786879157</v>
      </c>
      <c r="C40" s="7">
        <f t="shared" si="4"/>
        <v>0.45098867801020653</v>
      </c>
      <c r="D40" s="1">
        <f t="shared" si="4"/>
        <v>0.536783894348841</v>
      </c>
      <c r="E40" s="1">
        <f t="shared" si="4"/>
        <v>0.601318237346942</v>
      </c>
      <c r="F40" s="7">
        <f t="shared" si="4"/>
        <v>0.6509460866266654</v>
      </c>
      <c r="G40" s="1">
        <f t="shared" si="4"/>
        <v>0.6888965848499459</v>
      </c>
      <c r="H40" s="1">
        <f t="shared" si="4"/>
        <v>0.7364614272648975</v>
      </c>
      <c r="I40" s="7">
        <f t="shared" si="4"/>
        <v>0.7516477966836775</v>
      </c>
    </row>
    <row r="41" spans="1:9" ht="12.75">
      <c r="A41" s="5">
        <f t="shared" si="2"/>
        <v>18000</v>
      </c>
      <c r="B41" s="1">
        <f t="shared" si="4"/>
        <v>0.31840412661234324</v>
      </c>
      <c r="C41" s="7">
        <f t="shared" si="4"/>
        <v>0.4382814982451159</v>
      </c>
      <c r="D41" s="1">
        <f t="shared" si="4"/>
        <v>0.521659325212004</v>
      </c>
      <c r="E41" s="1">
        <f t="shared" si="4"/>
        <v>0.5843753309934879</v>
      </c>
      <c r="F41" s="7">
        <f t="shared" si="4"/>
        <v>0.6326048524816255</v>
      </c>
      <c r="G41" s="1">
        <f t="shared" si="4"/>
        <v>0.669486047135633</v>
      </c>
      <c r="H41" s="1">
        <f t="shared" si="4"/>
        <v>0.7157106896020367</v>
      </c>
      <c r="I41" s="7">
        <f t="shared" si="4"/>
        <v>0.7304691637418599</v>
      </c>
    </row>
    <row r="42" spans="1:9" ht="12.75">
      <c r="A42" s="5">
        <f t="shared" si="2"/>
        <v>19000</v>
      </c>
      <c r="B42" s="1">
        <f t="shared" si="4"/>
        <v>0.3099113663660868</v>
      </c>
      <c r="C42" s="7">
        <f t="shared" si="4"/>
        <v>0.426591261298226</v>
      </c>
      <c r="D42" s="1">
        <f t="shared" si="4"/>
        <v>0.5077451601338505</v>
      </c>
      <c r="E42" s="1">
        <f t="shared" si="4"/>
        <v>0.5687883483976347</v>
      </c>
      <c r="F42" s="7">
        <f t="shared" si="4"/>
        <v>0.615731448861182</v>
      </c>
      <c r="G42" s="1">
        <f t="shared" si="4"/>
        <v>0.6516289152352689</v>
      </c>
      <c r="H42" s="1">
        <f t="shared" si="4"/>
        <v>0.6966206126072955</v>
      </c>
      <c r="I42" s="7">
        <f t="shared" si="4"/>
        <v>0.7109854354970433</v>
      </c>
    </row>
    <row r="43" spans="1:9" s="2" customFormat="1" ht="12.75">
      <c r="A43" s="5">
        <f t="shared" si="2"/>
        <v>20000</v>
      </c>
      <c r="B43" s="10">
        <f t="shared" si="4"/>
        <v>0.302063837835823</v>
      </c>
      <c r="C43" s="7">
        <f t="shared" si="4"/>
        <v>0.4157891821971822</v>
      </c>
      <c r="D43" s="10">
        <f t="shared" si="4"/>
        <v>0.49488811433725666</v>
      </c>
      <c r="E43" s="10">
        <f t="shared" si="4"/>
        <v>0.5543855762629096</v>
      </c>
      <c r="F43" s="7">
        <f t="shared" si="4"/>
        <v>0.6001399906691938</v>
      </c>
      <c r="G43" s="10">
        <f t="shared" si="4"/>
        <v>0.6351284668541243</v>
      </c>
      <c r="H43" s="10">
        <f t="shared" si="4"/>
        <v>0.6789808913014692</v>
      </c>
      <c r="I43" s="7">
        <f t="shared" si="4"/>
        <v>0.6929819703286371</v>
      </c>
    </row>
    <row r="46" ht="12.75">
      <c r="A46" s="2" t="s">
        <v>3</v>
      </c>
    </row>
    <row r="48" ht="12.75">
      <c r="A48" t="s">
        <v>10</v>
      </c>
    </row>
    <row r="50" ht="12.75">
      <c r="A50" t="s">
        <v>5</v>
      </c>
    </row>
    <row r="51" ht="12.75">
      <c r="B51" s="2" t="s">
        <v>4</v>
      </c>
    </row>
    <row r="52" ht="12.75">
      <c r="B52" t="s">
        <v>6</v>
      </c>
    </row>
    <row r="54" ht="12.75">
      <c r="A54" s="2" t="s">
        <v>7</v>
      </c>
    </row>
  </sheetData>
  <sheetProtection/>
  <mergeCells count="3">
    <mergeCell ref="B5:I5"/>
    <mergeCell ref="A1:I1"/>
    <mergeCell ref="A2:I2"/>
  </mergeCells>
  <printOptions/>
  <pageMargins left="0.75" right="0.7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95% Confidence Intervals for Percentages</dc:title>
  <dc:subject/>
  <dc:creator>Tom Piazza</dc:creator>
  <cp:keywords/>
  <dc:description/>
  <cp:lastModifiedBy>Piazza</cp:lastModifiedBy>
  <cp:lastPrinted>2008-11-14T18:25:50Z</cp:lastPrinted>
  <dcterms:created xsi:type="dcterms:W3CDTF">2002-01-12T17:21:39Z</dcterms:created>
  <dcterms:modified xsi:type="dcterms:W3CDTF">2008-11-14T18:29:04Z</dcterms:modified>
  <cp:category/>
  <cp:version/>
  <cp:contentType/>
  <cp:contentStatus/>
</cp:coreProperties>
</file>